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Health Care Services\ICN\Hepatitis C\"/>
    </mc:Choice>
  </mc:AlternateContent>
  <bookViews>
    <workbookView xWindow="0" yWindow="0" windowWidth="28800" windowHeight="12300"/>
  </bookViews>
  <sheets>
    <sheet name="19-20 HEP C Monthly Numbe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Q26" i="1"/>
  <c r="Q24" i="1"/>
  <c r="Q14" i="1"/>
  <c r="Q27" i="1"/>
  <c r="Q25" i="1"/>
  <c r="Q20" i="1"/>
  <c r="Q19" i="1"/>
  <c r="Q18" i="1"/>
  <c r="Q12" i="1"/>
  <c r="Q21" i="1"/>
  <c r="Q17" i="1"/>
  <c r="Q16" i="1"/>
  <c r="Q15" i="1"/>
  <c r="Q13" i="1"/>
  <c r="Q11" i="1"/>
  <c r="Q10" i="1"/>
  <c r="Q9" i="1"/>
  <c r="Q8" i="1"/>
  <c r="Q4" i="1"/>
  <c r="Q3" i="1"/>
  <c r="Q30" i="1"/>
  <c r="Q28" i="1"/>
  <c r="Q29" i="1"/>
  <c r="Q7" i="1"/>
  <c r="Q6" i="1"/>
  <c r="Q5" i="1"/>
  <c r="I28" i="1" l="1"/>
  <c r="I30" i="1" s="1"/>
  <c r="H28" i="1" l="1"/>
  <c r="H30" i="1" l="1"/>
  <c r="G28" i="1" l="1"/>
  <c r="G30" i="1" s="1"/>
  <c r="F28" i="1" l="1"/>
  <c r="F30" i="1" s="1"/>
  <c r="E28" i="1" l="1"/>
  <c r="E30" i="1" s="1"/>
  <c r="D28" i="1" l="1"/>
  <c r="D30" i="1" s="1"/>
  <c r="C30" i="1" l="1"/>
  <c r="O30" i="1" s="1"/>
  <c r="B30" i="1"/>
  <c r="O29" i="1"/>
  <c r="C28" i="1"/>
  <c r="O28" i="1" s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</calcChain>
</file>

<file path=xl/sharedStrings.xml><?xml version="1.0" encoding="utf-8"?>
<sst xmlns="http://schemas.openxmlformats.org/spreadsheetml/2006/main" count="74" uniqueCount="47">
  <si>
    <t>ALB</t>
  </si>
  <si>
    <t>BEN</t>
  </si>
  <si>
    <t>CBS</t>
  </si>
  <si>
    <t>CAM</t>
  </si>
  <si>
    <t>CHS</t>
  </si>
  <si>
    <t>COA</t>
  </si>
  <si>
    <t>DAL</t>
  </si>
  <si>
    <t>FYT</t>
  </si>
  <si>
    <t>FRS</t>
  </si>
  <si>
    <t>FRA</t>
  </si>
  <si>
    <t>GRN</t>
  </si>
  <si>
    <t>HOU</t>
  </si>
  <si>
    <t>HUN</t>
  </si>
  <si>
    <t>LAU</t>
  </si>
  <si>
    <t>MAH</t>
  </si>
  <si>
    <t>MER</t>
  </si>
  <si>
    <t>MUN</t>
  </si>
  <si>
    <t>PNG</t>
  </si>
  <si>
    <t>PHX</t>
  </si>
  <si>
    <t>QUE</t>
  </si>
  <si>
    <t>RET</t>
  </si>
  <si>
    <t>ROC</t>
  </si>
  <si>
    <t>SMI</t>
  </si>
  <si>
    <t>SMR</t>
  </si>
  <si>
    <t>WAM</t>
  </si>
  <si>
    <t>TOTALS</t>
  </si>
  <si>
    <t>2019-2020 HEPATITIS C MONTHLY STARTS</t>
  </si>
  <si>
    <t>NOV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</si>
  <si>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</si>
  <si>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</si>
  <si>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</si>
  <si>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</si>
  <si>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</si>
  <si>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</si>
  <si>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</si>
  <si>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</si>
  <si>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</si>
  <si>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</si>
  <si>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</si>
  <si>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GOAL</t>
  </si>
  <si>
    <t>RED NUMBERS ARE BELOW GOAL</t>
  </si>
  <si>
    <t>BLACK NUMBERS ARE AT GOAL</t>
  </si>
  <si>
    <t>GREEN NUMBERS ARE ABOVE GOAL</t>
  </si>
  <si>
    <t>TEMPLE</t>
  </si>
  <si>
    <t>WELLPATH</t>
  </si>
  <si>
    <t>Total tx/7 Mo</t>
  </si>
  <si>
    <t xml:space="preserve">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</si>
</sst>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66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3" fillId="3" borderId="4" xfId="0" applyFont="1" applyFill="1" applyBorder="1"/>
    <xf numFmtId="0" fontId="0" fillId="3" borderId="4" xfId="0" applyFill="1" applyBorder="1"/>
    <xf numFmtId="0" fontId="7" fillId="3" borderId="4" xfId="0" applyFont="1" applyFill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3" borderId="4" xfId="0" applyFont="1" applyFill="1" applyBorder="1" applyAlignment="1">
      <alignment horizontal="center"/>
    </xf>
    <xf numFmtId="0" fontId="0" fillId="2" borderId="4" xfId="0" applyFill="1" applyBorder="1"/>
    <xf numFmtId="0" fontId="0" fillId="5" borderId="4" xfId="0" applyFill="1" applyBorder="1"/>
    <xf numFmtId="0" fontId="3" fillId="5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5" borderId="4" xfId="0" applyFont="1" applyFill="1" applyBorder="1"/>
    <xf numFmtId="0" fontId="7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3" borderId="2" xfId="0" applyFill="1" applyBorder="1"/>
    <xf numFmtId="0" fontId="0" fillId="3" borderId="3" xfId="0" applyFill="1" applyBorder="1" applyAlignment="1">
      <alignment horizontal="left"/>
    </xf>
    <xf numFmtId="0" fontId="0" fillId="5" borderId="2" xfId="0" applyFill="1" applyBorder="1"/>
    <xf numFmtId="0" fontId="0" fillId="5" borderId="3" xfId="0" applyFill="1" applyBorder="1" applyAlignment="1">
      <alignment horizontal="left"/>
    </xf>
    <xf numFmtId="0" fontId="0" fillId="6" borderId="4" xfId="0" applyFont="1" applyFill="1" applyBorder="1"/>
    <xf numFmtId="0" fontId="1" fillId="6" borderId="4" xfId="0" applyFont="1" applyFill="1" applyBorder="1"/>
    <xf numFmtId="0" fontId="0" fillId="6" borderId="2" xfId="0" applyFill="1" applyBorder="1"/>
    <xf numFmtId="0" fontId="0" fillId="6" borderId="3" xfId="0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6" fillId="2" borderId="4" xfId="0" applyFont="1" applyFill="1" applyBorder="1"/>
    <xf numFmtId="0" fontId="5" fillId="2" borderId="4" xfId="0" applyFont="1" applyFill="1" applyBorder="1"/>
    <xf numFmtId="0" fontId="4" fillId="2" borderId="4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6" fillId="3" borderId="4" xfId="0" applyFont="1" applyFill="1" applyBorder="1"/>
    <xf numFmtId="0" fontId="0" fillId="5" borderId="5" xfId="0" applyFill="1" applyBorder="1"/>
    <xf numFmtId="0" fontId="0" fillId="3" borderId="5" xfId="0" applyFill="1" applyBorder="1"/>
    <xf numFmtId="0" fontId="0" fillId="6" borderId="5" xfId="0" applyFill="1" applyBorder="1"/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33CCFF"/>
      <color rgb="FFCCECFF"/>
      <color rgb="FFCCFFFF"/>
      <color rgb="FF99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topLeftCell="A22" workbookViewId="0">
      <selection activeCell="R29" sqref="R29"/>
    </sheetView>
  </sheetViews>
  <sheetFormatPr defaultRowHeight="15" x14ac:dyDescent="0.25"/>
  <cols>
    <col min="1" max="1" width="10.42578125" customWidth="1"/>
    <col min="2" max="2" width="6.42578125" customWidth="1"/>
    <col min="3" max="3" width="5.85546875" style="5" customWidth="1"/>
    <col min="4" max="4" width="5.85546875" style="1" customWidth="1"/>
    <col min="5" max="5" width="5.85546875" customWidth="1"/>
    <col min="6" max="6" width="6" customWidth="1"/>
    <col min="7" max="14" width="5.85546875" customWidth="1"/>
    <col min="15" max="15" width="5.42578125" customWidth="1"/>
    <col min="16" max="16" width="1.85546875" customWidth="1"/>
    <col min="17" max="17" width="4.7109375" style="20" customWidth="1"/>
  </cols>
  <sheetData>
    <row r="1" spans="1:17" ht="31.5" x14ac:dyDescent="0.25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x14ac:dyDescent="0.25">
      <c r="A2" s="12"/>
      <c r="B2" s="13" t="s">
        <v>39</v>
      </c>
      <c r="C2" s="13" t="s">
        <v>35</v>
      </c>
      <c r="D2" s="14" t="s">
        <v>36</v>
      </c>
      <c r="E2" s="12" t="s">
        <v>37</v>
      </c>
      <c r="F2" s="12" t="s">
        <v>38</v>
      </c>
      <c r="G2" s="12" t="s">
        <v>27</v>
      </c>
      <c r="H2" s="12" t="s">
        <v>28</v>
      </c>
      <c r="I2" s="12" t="s">
        <v>29</v>
      </c>
      <c r="J2" s="12" t="s">
        <v>30</v>
      </c>
      <c r="K2" s="12" t="s">
        <v>31</v>
      </c>
      <c r="L2" s="12" t="s">
        <v>32</v>
      </c>
      <c r="M2" s="12" t="s">
        <v>33</v>
      </c>
      <c r="N2" s="12" t="s">
        <v>34</v>
      </c>
      <c r="O2" s="23" t="s">
        <v>45</v>
      </c>
      <c r="P2" s="37"/>
      <c r="Q2" s="24"/>
    </row>
    <row r="3" spans="1:17" ht="21" x14ac:dyDescent="0.35">
      <c r="A3" s="15" t="s">
        <v>0</v>
      </c>
      <c r="B3" s="16">
        <v>4</v>
      </c>
      <c r="C3" s="17">
        <v>4</v>
      </c>
      <c r="D3" s="19">
        <v>5</v>
      </c>
      <c r="E3" s="30">
        <v>4</v>
      </c>
      <c r="F3" s="32">
        <v>6</v>
      </c>
      <c r="G3" s="30">
        <v>4</v>
      </c>
      <c r="H3" s="32">
        <v>5</v>
      </c>
      <c r="I3" s="30">
        <v>4</v>
      </c>
      <c r="J3" s="11"/>
      <c r="K3" s="11"/>
      <c r="L3" s="11"/>
      <c r="M3" s="11"/>
      <c r="N3" s="11"/>
      <c r="O3" s="21">
        <f t="shared" ref="O3:O29" si="0">SUM(C3:N3)</f>
        <v>32</v>
      </c>
      <c r="P3" s="38" t="s">
        <v>46</v>
      </c>
      <c r="Q3" s="22">
        <f>(4*7)</f>
        <v>28</v>
      </c>
    </row>
    <row r="4" spans="1:17" ht="21" x14ac:dyDescent="0.35">
      <c r="A4" s="15" t="s">
        <v>1</v>
      </c>
      <c r="B4" s="16">
        <v>4</v>
      </c>
      <c r="C4" s="18">
        <v>2</v>
      </c>
      <c r="D4" s="19">
        <v>7</v>
      </c>
      <c r="E4" s="31">
        <v>3</v>
      </c>
      <c r="F4" s="32">
        <v>6</v>
      </c>
      <c r="G4" s="31">
        <v>0</v>
      </c>
      <c r="H4" s="32">
        <v>8</v>
      </c>
      <c r="I4" s="32">
        <v>5</v>
      </c>
      <c r="J4" s="11"/>
      <c r="K4" s="11"/>
      <c r="L4" s="11"/>
      <c r="M4" s="11"/>
      <c r="N4" s="11"/>
      <c r="O4" s="21">
        <f t="shared" si="0"/>
        <v>31</v>
      </c>
      <c r="P4" s="38" t="s">
        <v>46</v>
      </c>
      <c r="Q4" s="22">
        <f>(4*7)</f>
        <v>28</v>
      </c>
    </row>
    <row r="5" spans="1:17" ht="21" x14ac:dyDescent="0.35">
      <c r="A5" s="15" t="s">
        <v>2</v>
      </c>
      <c r="B5" s="16">
        <v>3</v>
      </c>
      <c r="C5" s="18">
        <v>2</v>
      </c>
      <c r="D5" s="19">
        <v>4</v>
      </c>
      <c r="E5" s="33">
        <v>3</v>
      </c>
      <c r="F5" s="33">
        <v>3</v>
      </c>
      <c r="G5" s="30">
        <v>3</v>
      </c>
      <c r="H5" s="30">
        <v>3</v>
      </c>
      <c r="I5" s="31">
        <v>2</v>
      </c>
      <c r="J5" s="11"/>
      <c r="K5" s="11"/>
      <c r="L5" s="11"/>
      <c r="M5" s="11"/>
      <c r="N5" s="11"/>
      <c r="O5" s="21">
        <f t="shared" si="0"/>
        <v>20</v>
      </c>
      <c r="P5" s="38" t="s">
        <v>46</v>
      </c>
      <c r="Q5" s="22">
        <f>(3*7)</f>
        <v>21</v>
      </c>
    </row>
    <row r="6" spans="1:17" ht="21" x14ac:dyDescent="0.35">
      <c r="A6" s="15" t="s">
        <v>3</v>
      </c>
      <c r="B6" s="16">
        <v>4</v>
      </c>
      <c r="C6" s="18">
        <v>0</v>
      </c>
      <c r="D6" s="19">
        <v>10</v>
      </c>
      <c r="E6" s="32">
        <v>5</v>
      </c>
      <c r="F6" s="30">
        <v>4</v>
      </c>
      <c r="G6" s="30">
        <v>4</v>
      </c>
      <c r="H6" s="31">
        <v>2</v>
      </c>
      <c r="I6" s="32">
        <v>5</v>
      </c>
      <c r="J6" s="11"/>
      <c r="K6" s="11"/>
      <c r="L6" s="11"/>
      <c r="M6" s="11"/>
      <c r="N6" s="11"/>
      <c r="O6" s="21">
        <f t="shared" si="0"/>
        <v>30</v>
      </c>
      <c r="P6" s="38" t="s">
        <v>46</v>
      </c>
      <c r="Q6" s="22">
        <f>(4*7)</f>
        <v>28</v>
      </c>
    </row>
    <row r="7" spans="1:17" ht="21" x14ac:dyDescent="0.35">
      <c r="A7" s="15" t="s">
        <v>4</v>
      </c>
      <c r="B7" s="16">
        <v>3</v>
      </c>
      <c r="C7" s="18">
        <v>0</v>
      </c>
      <c r="D7" s="19">
        <v>7</v>
      </c>
      <c r="E7" s="32">
        <v>6</v>
      </c>
      <c r="F7" s="32">
        <v>4</v>
      </c>
      <c r="G7" s="31">
        <v>0</v>
      </c>
      <c r="H7" s="32">
        <v>6</v>
      </c>
      <c r="I7" s="32">
        <v>5</v>
      </c>
      <c r="J7" s="11"/>
      <c r="K7" s="11"/>
      <c r="L7" s="11"/>
      <c r="M7" s="11"/>
      <c r="N7" s="11"/>
      <c r="O7" s="21">
        <f t="shared" si="0"/>
        <v>28</v>
      </c>
      <c r="P7" s="38" t="s">
        <v>46</v>
      </c>
      <c r="Q7" s="22">
        <f>(3*7)</f>
        <v>21</v>
      </c>
    </row>
    <row r="8" spans="1:17" ht="21" x14ac:dyDescent="0.35">
      <c r="A8" s="15" t="s">
        <v>5</v>
      </c>
      <c r="B8" s="16">
        <v>4</v>
      </c>
      <c r="C8" s="18">
        <v>3</v>
      </c>
      <c r="D8" s="18">
        <v>0</v>
      </c>
      <c r="E8" s="32">
        <v>10</v>
      </c>
      <c r="F8" s="32">
        <v>7</v>
      </c>
      <c r="G8" s="32">
        <v>7</v>
      </c>
      <c r="H8" s="32">
        <v>5</v>
      </c>
      <c r="I8" s="31">
        <v>3</v>
      </c>
      <c r="J8" s="11"/>
      <c r="K8" s="11"/>
      <c r="L8" s="11"/>
      <c r="M8" s="11"/>
      <c r="N8" s="11"/>
      <c r="O8" s="21">
        <f t="shared" si="0"/>
        <v>35</v>
      </c>
      <c r="P8" s="38" t="s">
        <v>46</v>
      </c>
      <c r="Q8" s="22">
        <f>(4*7)</f>
        <v>28</v>
      </c>
    </row>
    <row r="9" spans="1:17" ht="21" x14ac:dyDescent="0.35">
      <c r="A9" s="15" t="s">
        <v>6</v>
      </c>
      <c r="B9" s="16">
        <v>4</v>
      </c>
      <c r="C9" s="18">
        <v>2</v>
      </c>
      <c r="D9" s="19">
        <v>7</v>
      </c>
      <c r="E9" s="32">
        <v>5</v>
      </c>
      <c r="F9" s="32">
        <v>5</v>
      </c>
      <c r="G9" s="30">
        <v>4</v>
      </c>
      <c r="H9" s="32">
        <v>5</v>
      </c>
      <c r="I9" s="32">
        <v>5</v>
      </c>
      <c r="J9" s="11"/>
      <c r="K9" s="11"/>
      <c r="L9" s="11"/>
      <c r="M9" s="11"/>
      <c r="N9" s="11"/>
      <c r="O9" s="21">
        <f t="shared" si="0"/>
        <v>33</v>
      </c>
      <c r="P9" s="38" t="s">
        <v>46</v>
      </c>
      <c r="Q9" s="22">
        <f t="shared" ref="Q9:Q17" si="1">(4*7)</f>
        <v>28</v>
      </c>
    </row>
    <row r="10" spans="1:17" ht="21" x14ac:dyDescent="0.35">
      <c r="A10" s="15" t="s">
        <v>7</v>
      </c>
      <c r="B10" s="16">
        <v>4</v>
      </c>
      <c r="C10" s="18">
        <v>3</v>
      </c>
      <c r="D10" s="19">
        <v>6</v>
      </c>
      <c r="E10" s="32">
        <v>6</v>
      </c>
      <c r="F10" s="32">
        <v>6</v>
      </c>
      <c r="G10" s="32">
        <v>6</v>
      </c>
      <c r="H10" s="32">
        <v>6</v>
      </c>
      <c r="I10" s="31">
        <v>2</v>
      </c>
      <c r="J10" s="11"/>
      <c r="K10" s="11"/>
      <c r="L10" s="11"/>
      <c r="M10" s="11"/>
      <c r="N10" s="11"/>
      <c r="O10" s="21">
        <f t="shared" si="0"/>
        <v>35</v>
      </c>
      <c r="P10" s="38" t="s">
        <v>46</v>
      </c>
      <c r="Q10" s="22">
        <f t="shared" si="1"/>
        <v>28</v>
      </c>
    </row>
    <row r="11" spans="1:17" ht="21" x14ac:dyDescent="0.35">
      <c r="A11" s="15" t="s">
        <v>8</v>
      </c>
      <c r="B11" s="16">
        <v>4</v>
      </c>
      <c r="C11" s="17">
        <v>4</v>
      </c>
      <c r="D11" s="18">
        <v>0</v>
      </c>
      <c r="E11" s="32">
        <v>8</v>
      </c>
      <c r="F11" s="33">
        <v>4</v>
      </c>
      <c r="G11" s="30">
        <v>4</v>
      </c>
      <c r="H11" s="32">
        <v>5</v>
      </c>
      <c r="I11" s="31">
        <v>3</v>
      </c>
      <c r="J11" s="11"/>
      <c r="K11" s="11"/>
      <c r="L11" s="11"/>
      <c r="M11" s="11"/>
      <c r="N11" s="11"/>
      <c r="O11" s="21">
        <f t="shared" si="0"/>
        <v>28</v>
      </c>
      <c r="P11" s="38" t="s">
        <v>46</v>
      </c>
      <c r="Q11" s="22">
        <f t="shared" si="1"/>
        <v>28</v>
      </c>
    </row>
    <row r="12" spans="1:17" ht="21" x14ac:dyDescent="0.35">
      <c r="A12" s="15" t="s">
        <v>9</v>
      </c>
      <c r="B12" s="16">
        <v>3</v>
      </c>
      <c r="C12" s="18">
        <v>0</v>
      </c>
      <c r="D12" s="19">
        <v>5</v>
      </c>
      <c r="E12" s="31">
        <v>1</v>
      </c>
      <c r="F12" s="32">
        <v>7</v>
      </c>
      <c r="G12" s="30">
        <v>3</v>
      </c>
      <c r="H12" s="30">
        <v>3</v>
      </c>
      <c r="I12" s="30">
        <v>3</v>
      </c>
      <c r="J12" s="11"/>
      <c r="K12" s="11"/>
      <c r="L12" s="11"/>
      <c r="M12" s="11"/>
      <c r="N12" s="11"/>
      <c r="O12" s="21">
        <f t="shared" si="0"/>
        <v>22</v>
      </c>
      <c r="P12" s="38" t="s">
        <v>46</v>
      </c>
      <c r="Q12" s="22">
        <f>(3*7)</f>
        <v>21</v>
      </c>
    </row>
    <row r="13" spans="1:17" ht="21" x14ac:dyDescent="0.35">
      <c r="A13" s="15" t="s">
        <v>10</v>
      </c>
      <c r="B13" s="16">
        <v>4</v>
      </c>
      <c r="C13" s="18">
        <v>2</v>
      </c>
      <c r="D13" s="18">
        <v>1</v>
      </c>
      <c r="E13" s="32">
        <v>7</v>
      </c>
      <c r="F13" s="33">
        <v>4</v>
      </c>
      <c r="G13" s="31">
        <v>3</v>
      </c>
      <c r="H13" s="32">
        <v>5</v>
      </c>
      <c r="I13" s="32">
        <v>5</v>
      </c>
      <c r="J13" s="11"/>
      <c r="K13" s="11"/>
      <c r="L13" s="11"/>
      <c r="M13" s="11"/>
      <c r="N13" s="11"/>
      <c r="O13" s="21">
        <f t="shared" si="0"/>
        <v>27</v>
      </c>
      <c r="P13" s="38" t="s">
        <v>46</v>
      </c>
      <c r="Q13" s="22">
        <f t="shared" si="1"/>
        <v>28</v>
      </c>
    </row>
    <row r="14" spans="1:17" ht="21" x14ac:dyDescent="0.35">
      <c r="A14" s="15" t="s">
        <v>11</v>
      </c>
      <c r="B14" s="16">
        <v>5</v>
      </c>
      <c r="C14" s="18">
        <v>4</v>
      </c>
      <c r="D14" s="18">
        <v>0</v>
      </c>
      <c r="E14" s="32">
        <v>15</v>
      </c>
      <c r="F14" s="32">
        <v>7</v>
      </c>
      <c r="G14" s="32">
        <v>7</v>
      </c>
      <c r="H14" s="32">
        <v>9</v>
      </c>
      <c r="I14" s="30">
        <v>5</v>
      </c>
      <c r="J14" s="11"/>
      <c r="K14" s="11"/>
      <c r="L14" s="11"/>
      <c r="M14" s="11"/>
      <c r="N14" s="11"/>
      <c r="O14" s="21">
        <f t="shared" si="0"/>
        <v>47</v>
      </c>
      <c r="P14" s="38" t="s">
        <v>46</v>
      </c>
      <c r="Q14" s="22">
        <f>(5*7)</f>
        <v>35</v>
      </c>
    </row>
    <row r="15" spans="1:17" ht="21" x14ac:dyDescent="0.35">
      <c r="A15" s="15" t="s">
        <v>12</v>
      </c>
      <c r="B15" s="16">
        <v>4</v>
      </c>
      <c r="C15" s="19">
        <v>5</v>
      </c>
      <c r="D15" s="18">
        <v>2</v>
      </c>
      <c r="E15" s="32">
        <v>13</v>
      </c>
      <c r="F15" s="32">
        <v>9</v>
      </c>
      <c r="G15" s="31">
        <v>0</v>
      </c>
      <c r="H15" s="32">
        <v>13</v>
      </c>
      <c r="I15" s="30">
        <v>4</v>
      </c>
      <c r="J15" s="11"/>
      <c r="K15" s="11"/>
      <c r="L15" s="11"/>
      <c r="M15" s="11"/>
      <c r="N15" s="11"/>
      <c r="O15" s="21">
        <f t="shared" si="0"/>
        <v>46</v>
      </c>
      <c r="P15" s="38" t="s">
        <v>46</v>
      </c>
      <c r="Q15" s="22">
        <f t="shared" si="1"/>
        <v>28</v>
      </c>
    </row>
    <row r="16" spans="1:17" ht="21" x14ac:dyDescent="0.35">
      <c r="A16" s="15" t="s">
        <v>13</v>
      </c>
      <c r="B16" s="16">
        <v>4</v>
      </c>
      <c r="C16" s="19">
        <v>5</v>
      </c>
      <c r="D16" s="19">
        <v>5</v>
      </c>
      <c r="E16" s="31">
        <v>3</v>
      </c>
      <c r="F16" s="33">
        <v>4</v>
      </c>
      <c r="G16" s="30">
        <v>4</v>
      </c>
      <c r="H16" s="30">
        <v>4</v>
      </c>
      <c r="I16" s="30">
        <v>4</v>
      </c>
      <c r="J16" s="11"/>
      <c r="K16" s="11"/>
      <c r="L16" s="11"/>
      <c r="M16" s="11"/>
      <c r="N16" s="11"/>
      <c r="O16" s="21">
        <f t="shared" si="0"/>
        <v>29</v>
      </c>
      <c r="P16" s="38" t="s">
        <v>46</v>
      </c>
      <c r="Q16" s="22">
        <f t="shared" si="1"/>
        <v>28</v>
      </c>
    </row>
    <row r="17" spans="1:17" ht="21" x14ac:dyDescent="0.35">
      <c r="A17" s="15" t="s">
        <v>14</v>
      </c>
      <c r="B17" s="16">
        <v>4</v>
      </c>
      <c r="C17" s="18">
        <v>2</v>
      </c>
      <c r="D17" s="19">
        <v>6</v>
      </c>
      <c r="E17" s="32">
        <v>10</v>
      </c>
      <c r="F17" s="31">
        <v>3</v>
      </c>
      <c r="G17" s="30">
        <v>4</v>
      </c>
      <c r="H17" s="30">
        <v>4</v>
      </c>
      <c r="I17" s="31">
        <v>2</v>
      </c>
      <c r="J17" s="11"/>
      <c r="K17" s="11"/>
      <c r="L17" s="11"/>
      <c r="M17" s="11"/>
      <c r="N17" s="11"/>
      <c r="O17" s="21">
        <f t="shared" si="0"/>
        <v>31</v>
      </c>
      <c r="P17" s="38" t="s">
        <v>46</v>
      </c>
      <c r="Q17" s="22">
        <f t="shared" si="1"/>
        <v>28</v>
      </c>
    </row>
    <row r="18" spans="1:17" ht="21" x14ac:dyDescent="0.35">
      <c r="A18" s="15" t="s">
        <v>15</v>
      </c>
      <c r="B18" s="16">
        <v>3</v>
      </c>
      <c r="C18" s="18">
        <v>0</v>
      </c>
      <c r="D18" s="19">
        <v>5</v>
      </c>
      <c r="E18" s="32">
        <v>9</v>
      </c>
      <c r="F18" s="32">
        <v>4</v>
      </c>
      <c r="G18" s="31">
        <v>0</v>
      </c>
      <c r="H18" s="32">
        <v>6</v>
      </c>
      <c r="I18" s="30">
        <v>3</v>
      </c>
      <c r="J18" s="11"/>
      <c r="K18" s="11"/>
      <c r="L18" s="11"/>
      <c r="M18" s="11"/>
      <c r="N18" s="11"/>
      <c r="O18" s="21">
        <f t="shared" si="0"/>
        <v>27</v>
      </c>
      <c r="P18" s="38" t="s">
        <v>46</v>
      </c>
      <c r="Q18" s="22">
        <f t="shared" ref="Q18:Q20" si="2">(3*7)</f>
        <v>21</v>
      </c>
    </row>
    <row r="19" spans="1:17" ht="21" x14ac:dyDescent="0.35">
      <c r="A19" s="15" t="s">
        <v>16</v>
      </c>
      <c r="B19" s="16">
        <v>3</v>
      </c>
      <c r="C19" s="18">
        <v>2</v>
      </c>
      <c r="D19" s="19">
        <v>4</v>
      </c>
      <c r="E19" s="30">
        <v>3</v>
      </c>
      <c r="F19" s="32">
        <v>7</v>
      </c>
      <c r="G19" s="32">
        <v>5</v>
      </c>
      <c r="H19" s="32">
        <v>4</v>
      </c>
      <c r="I19" s="32">
        <v>6</v>
      </c>
      <c r="J19" s="11"/>
      <c r="K19" s="11"/>
      <c r="L19" s="11"/>
      <c r="M19" s="11"/>
      <c r="N19" s="11"/>
      <c r="O19" s="21">
        <f t="shared" si="0"/>
        <v>31</v>
      </c>
      <c r="P19" s="38" t="s">
        <v>46</v>
      </c>
      <c r="Q19" s="22">
        <f t="shared" si="2"/>
        <v>21</v>
      </c>
    </row>
    <row r="20" spans="1:17" ht="21" x14ac:dyDescent="0.35">
      <c r="A20" s="15" t="s">
        <v>17</v>
      </c>
      <c r="B20" s="16">
        <v>3</v>
      </c>
      <c r="C20" s="18">
        <v>0</v>
      </c>
      <c r="D20" s="18">
        <v>2</v>
      </c>
      <c r="E20" s="32">
        <v>16</v>
      </c>
      <c r="F20" s="32">
        <v>6</v>
      </c>
      <c r="G20" s="31">
        <v>1</v>
      </c>
      <c r="H20" s="32">
        <v>8</v>
      </c>
      <c r="I20" s="32">
        <v>4</v>
      </c>
      <c r="J20" s="11"/>
      <c r="K20" s="11"/>
      <c r="L20" s="11"/>
      <c r="M20" s="11"/>
      <c r="N20" s="11"/>
      <c r="O20" s="21">
        <f t="shared" si="0"/>
        <v>37</v>
      </c>
      <c r="P20" s="38" t="s">
        <v>46</v>
      </c>
      <c r="Q20" s="22">
        <f t="shared" si="2"/>
        <v>21</v>
      </c>
    </row>
    <row r="21" spans="1:17" ht="21" x14ac:dyDescent="0.35">
      <c r="A21" s="15" t="s">
        <v>18</v>
      </c>
      <c r="B21" s="16">
        <v>4</v>
      </c>
      <c r="C21" s="17">
        <v>4</v>
      </c>
      <c r="D21" s="18">
        <v>3</v>
      </c>
      <c r="E21" s="32">
        <v>12</v>
      </c>
      <c r="F21" s="31">
        <v>2</v>
      </c>
      <c r="G21" s="32">
        <v>5</v>
      </c>
      <c r="H21" s="32">
        <v>6</v>
      </c>
      <c r="I21" s="30">
        <v>4</v>
      </c>
      <c r="J21" s="11"/>
      <c r="K21" s="11"/>
      <c r="L21" s="11"/>
      <c r="M21" s="11"/>
      <c r="N21" s="11"/>
      <c r="O21" s="21">
        <f t="shared" si="0"/>
        <v>36</v>
      </c>
      <c r="P21" s="38" t="s">
        <v>46</v>
      </c>
      <c r="Q21" s="22">
        <f t="shared" ref="Q21" si="3">(4*7)</f>
        <v>28</v>
      </c>
    </row>
    <row r="22" spans="1:17" ht="21" x14ac:dyDescent="0.35">
      <c r="A22" s="15" t="s">
        <v>19</v>
      </c>
      <c r="B22" s="16">
        <v>1</v>
      </c>
      <c r="C22" s="18">
        <v>0</v>
      </c>
      <c r="D22" s="19">
        <v>2</v>
      </c>
      <c r="E22" s="32">
        <v>4</v>
      </c>
      <c r="F22" s="32">
        <v>4</v>
      </c>
      <c r="G22" s="30">
        <v>1</v>
      </c>
      <c r="H22" s="30">
        <v>1</v>
      </c>
      <c r="I22" s="30">
        <v>1</v>
      </c>
      <c r="J22" s="11"/>
      <c r="K22" s="11"/>
      <c r="L22" s="11"/>
      <c r="M22" s="11"/>
      <c r="N22" s="11"/>
      <c r="O22" s="21">
        <f t="shared" si="0"/>
        <v>13</v>
      </c>
      <c r="P22" s="38" t="s">
        <v>46</v>
      </c>
      <c r="Q22" s="22">
        <v>7</v>
      </c>
    </row>
    <row r="23" spans="1:17" ht="21" x14ac:dyDescent="0.35">
      <c r="A23" s="15" t="s">
        <v>20</v>
      </c>
      <c r="B23" s="16">
        <v>3</v>
      </c>
      <c r="C23" s="18">
        <v>0</v>
      </c>
      <c r="D23" s="17">
        <v>3</v>
      </c>
      <c r="E23" s="32">
        <v>6</v>
      </c>
      <c r="F23" s="31">
        <v>0</v>
      </c>
      <c r="G23" s="30">
        <v>3</v>
      </c>
      <c r="H23" s="32">
        <v>6</v>
      </c>
      <c r="I23" s="30">
        <v>3</v>
      </c>
      <c r="J23" s="11"/>
      <c r="K23" s="11"/>
      <c r="L23" s="11"/>
      <c r="M23" s="11"/>
      <c r="N23" s="11"/>
      <c r="O23" s="21">
        <f t="shared" si="0"/>
        <v>21</v>
      </c>
      <c r="P23" s="38" t="s">
        <v>46</v>
      </c>
      <c r="Q23" s="22">
        <f t="shared" ref="Q23" si="4">(3*7)</f>
        <v>21</v>
      </c>
    </row>
    <row r="24" spans="1:17" ht="21" x14ac:dyDescent="0.35">
      <c r="A24" s="15" t="s">
        <v>21</v>
      </c>
      <c r="B24" s="16">
        <v>5</v>
      </c>
      <c r="C24" s="17">
        <v>5</v>
      </c>
      <c r="D24" s="18">
        <v>1</v>
      </c>
      <c r="E24" s="32">
        <v>8</v>
      </c>
      <c r="F24" s="32">
        <v>7</v>
      </c>
      <c r="G24" s="30">
        <v>5</v>
      </c>
      <c r="H24" s="30">
        <v>5</v>
      </c>
      <c r="I24" s="30">
        <v>5</v>
      </c>
      <c r="J24" s="11"/>
      <c r="K24" s="11"/>
      <c r="L24" s="11"/>
      <c r="M24" s="11"/>
      <c r="N24" s="11"/>
      <c r="O24" s="21">
        <f t="shared" si="0"/>
        <v>36</v>
      </c>
      <c r="P24" s="38" t="s">
        <v>46</v>
      </c>
      <c r="Q24" s="22">
        <f>(5*7)</f>
        <v>35</v>
      </c>
    </row>
    <row r="25" spans="1:17" ht="21" x14ac:dyDescent="0.35">
      <c r="A25" s="15" t="s">
        <v>22</v>
      </c>
      <c r="B25" s="16">
        <v>3</v>
      </c>
      <c r="C25" s="17">
        <v>3</v>
      </c>
      <c r="D25" s="18">
        <v>0</v>
      </c>
      <c r="E25" s="32">
        <v>7</v>
      </c>
      <c r="F25" s="33">
        <v>3</v>
      </c>
      <c r="G25" s="32">
        <v>4</v>
      </c>
      <c r="H25" s="30">
        <v>3</v>
      </c>
      <c r="I25" s="31">
        <v>2</v>
      </c>
      <c r="J25" s="11"/>
      <c r="K25" s="11"/>
      <c r="L25" s="11"/>
      <c r="M25" s="11"/>
      <c r="N25" s="11"/>
      <c r="O25" s="21">
        <f t="shared" si="0"/>
        <v>22</v>
      </c>
      <c r="P25" s="38" t="s">
        <v>46</v>
      </c>
      <c r="Q25" s="22">
        <f t="shared" ref="Q25:Q27" si="5">(3*7)</f>
        <v>21</v>
      </c>
    </row>
    <row r="26" spans="1:17" ht="21" x14ac:dyDescent="0.35">
      <c r="A26" s="15" t="s">
        <v>23</v>
      </c>
      <c r="B26" s="16">
        <v>5</v>
      </c>
      <c r="C26" s="17">
        <v>5</v>
      </c>
      <c r="D26" s="29">
        <v>5</v>
      </c>
      <c r="E26" s="32">
        <v>6</v>
      </c>
      <c r="F26" s="32">
        <v>6</v>
      </c>
      <c r="G26" s="32">
        <v>6</v>
      </c>
      <c r="H26" s="32">
        <v>7</v>
      </c>
      <c r="I26" s="30">
        <v>5</v>
      </c>
      <c r="J26" s="11"/>
      <c r="K26" s="11"/>
      <c r="L26" s="11"/>
      <c r="M26" s="11"/>
      <c r="N26" s="11"/>
      <c r="O26" s="21">
        <f t="shared" si="0"/>
        <v>40</v>
      </c>
      <c r="P26" s="38" t="s">
        <v>46</v>
      </c>
      <c r="Q26" s="22">
        <f>(5*7)</f>
        <v>35</v>
      </c>
    </row>
    <row r="27" spans="1:17" ht="21" x14ac:dyDescent="0.35">
      <c r="A27" s="15" t="s">
        <v>24</v>
      </c>
      <c r="B27" s="16">
        <v>3</v>
      </c>
      <c r="C27" s="18">
        <v>0</v>
      </c>
      <c r="D27" s="19">
        <v>5</v>
      </c>
      <c r="E27" s="32">
        <v>7</v>
      </c>
      <c r="F27" s="32">
        <v>4</v>
      </c>
      <c r="G27" s="31">
        <v>0</v>
      </c>
      <c r="H27" s="32">
        <v>11</v>
      </c>
      <c r="I27" s="31">
        <v>2</v>
      </c>
      <c r="J27" s="11"/>
      <c r="K27" s="11"/>
      <c r="L27" s="11"/>
      <c r="M27" s="11"/>
      <c r="N27" s="11"/>
      <c r="O27" s="21">
        <f t="shared" si="0"/>
        <v>29</v>
      </c>
      <c r="P27" s="38" t="s">
        <v>46</v>
      </c>
      <c r="Q27" s="22">
        <f t="shared" si="5"/>
        <v>21</v>
      </c>
    </row>
    <row r="28" spans="1:17" ht="22.5" customHeight="1" x14ac:dyDescent="0.25">
      <c r="A28" s="25" t="s">
        <v>44</v>
      </c>
      <c r="B28" s="16">
        <v>91</v>
      </c>
      <c r="C28" s="18">
        <f t="shared" ref="C28:H28" si="6">SUM(C3:C27)</f>
        <v>57</v>
      </c>
      <c r="D28" s="19">
        <f t="shared" si="6"/>
        <v>95</v>
      </c>
      <c r="E28" s="32">
        <f t="shared" si="6"/>
        <v>177</v>
      </c>
      <c r="F28" s="32">
        <f t="shared" si="6"/>
        <v>122</v>
      </c>
      <c r="G28" s="31">
        <f t="shared" si="6"/>
        <v>83</v>
      </c>
      <c r="H28" s="32">
        <f t="shared" si="6"/>
        <v>140</v>
      </c>
      <c r="I28" s="32">
        <f>SUM(I3:I27)</f>
        <v>92</v>
      </c>
      <c r="J28" s="11"/>
      <c r="K28" s="11"/>
      <c r="L28" s="11"/>
      <c r="M28" s="11"/>
      <c r="N28" s="11"/>
      <c r="O28" s="27">
        <f>SUM(C28:N28)</f>
        <v>766</v>
      </c>
      <c r="P28" s="39" t="s">
        <v>46</v>
      </c>
      <c r="Q28" s="28">
        <f>(91*7)</f>
        <v>637</v>
      </c>
    </row>
    <row r="29" spans="1:17" ht="22.5" customHeight="1" x14ac:dyDescent="0.35">
      <c r="A29" s="26" t="s">
        <v>43</v>
      </c>
      <c r="B29" s="16">
        <v>45</v>
      </c>
      <c r="C29" s="18">
        <v>41</v>
      </c>
      <c r="D29" s="18">
        <v>41</v>
      </c>
      <c r="E29" s="31">
        <v>43</v>
      </c>
      <c r="F29" s="32">
        <v>50</v>
      </c>
      <c r="G29" s="31">
        <v>32</v>
      </c>
      <c r="H29" s="31">
        <v>29</v>
      </c>
      <c r="I29" s="31">
        <v>29</v>
      </c>
      <c r="J29" s="11"/>
      <c r="K29" s="11"/>
      <c r="L29" s="11"/>
      <c r="M29" s="11"/>
      <c r="N29" s="11"/>
      <c r="O29" s="27">
        <f t="shared" si="0"/>
        <v>265</v>
      </c>
      <c r="P29" s="39" t="s">
        <v>46</v>
      </c>
      <c r="Q29" s="28">
        <f>(45*7)</f>
        <v>315</v>
      </c>
    </row>
    <row r="30" spans="1:17" ht="25.5" customHeight="1" x14ac:dyDescent="0.25">
      <c r="A30" s="2" t="s">
        <v>25</v>
      </c>
      <c r="B30" s="4">
        <f>SUM(B3:B27)+B29</f>
        <v>136</v>
      </c>
      <c r="C30" s="10">
        <f>SUM(C3:C27)+C29</f>
        <v>98</v>
      </c>
      <c r="D30" s="10">
        <f t="shared" ref="D30:I30" si="7">SUM(D28:D29)</f>
        <v>136</v>
      </c>
      <c r="E30" s="34">
        <f t="shared" si="7"/>
        <v>220</v>
      </c>
      <c r="F30" s="34">
        <f t="shared" si="7"/>
        <v>172</v>
      </c>
      <c r="G30" s="10">
        <f t="shared" si="7"/>
        <v>115</v>
      </c>
      <c r="H30" s="35">
        <f t="shared" si="7"/>
        <v>169</v>
      </c>
      <c r="I30" s="36">
        <f t="shared" si="7"/>
        <v>121</v>
      </c>
      <c r="J30" s="3"/>
      <c r="K30" s="3"/>
      <c r="L30" s="3"/>
      <c r="M30" s="3"/>
      <c r="N30" s="3"/>
      <c r="O30" s="21">
        <f>SUM(C30:N30)</f>
        <v>1031</v>
      </c>
      <c r="P30" s="38" t="s">
        <v>46</v>
      </c>
      <c r="Q30" s="22">
        <f>SUM(Q28:Q29)</f>
        <v>952</v>
      </c>
    </row>
    <row r="32" spans="1:17" x14ac:dyDescent="0.25">
      <c r="A32" s="6" t="s">
        <v>40</v>
      </c>
      <c r="B32" s="5"/>
      <c r="D32" s="7"/>
    </row>
    <row r="33" spans="1:4" x14ac:dyDescent="0.25">
      <c r="A33" s="8" t="s">
        <v>41</v>
      </c>
      <c r="B33" s="5"/>
      <c r="D33" s="7"/>
    </row>
    <row r="34" spans="1:4" x14ac:dyDescent="0.25">
      <c r="A34" s="9" t="s">
        <v>42</v>
      </c>
      <c r="B34" s="5"/>
      <c r="D34" s="7"/>
    </row>
  </sheetData>
  <mergeCells count="1">
    <mergeCell ref="A1:Q1"/>
  </mergeCells>
  <pageMargins left="0.25" right="0.25" top="0.75" bottom="0.75" header="0.3" footer="0.3"/>
  <pageSetup orientation="portrait" r:id="rId1"/>
  <ignoredErrors>
    <ignoredError sqref="O29 O3:O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19-20 HEP C Monthly Numbers</vt:lpstr>
    </vt:vector>
  </TitlesOfParts>
  <Company>Department of Corrections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Radle, Melinda M</dc:creator>
  <cp:lastModifiedBy>Gipe, Erica J</cp:lastModifiedBy>
  <cp:lastPrinted>2020-01-31T19:55:36Z</cp:lastPrinted>
  <dcterms:created xsi:type="dcterms:W3CDTF">2019-06-24T15:30:42Z</dcterms:created>
  <dcterms:modified xsi:type="dcterms:W3CDTF">2020-02-24T13:44:11Z</dcterms:modified>
</cp:coreProperties>
</file>